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ELENCO PARTECIPAZIONI" sheetId="1" r:id="rId1"/>
  </sheets>
  <definedNames>
    <definedName name="_xlnm.Print_Area_1">'ELENCO PARTECIPAZIONI'!$A$2:$S$8</definedName>
    <definedName name="_xlnm.Print_Area" localSheetId="0">'ELENCO PARTECIPAZIONI'!$A$1:$S$30</definedName>
  </definedNames>
  <calcPr fullCalcOnLoad="1"/>
</workbook>
</file>

<file path=xl/sharedStrings.xml><?xml version="1.0" encoding="utf-8"?>
<sst xmlns="http://schemas.openxmlformats.org/spreadsheetml/2006/main" count="52" uniqueCount="43">
  <si>
    <t>ELENCO PARTECIPAZIONI</t>
  </si>
  <si>
    <t>Sede</t>
  </si>
  <si>
    <t>Forma
giuridica</t>
  </si>
  <si>
    <t>% capitale pubblico</t>
  </si>
  <si>
    <t>Criterio di valorizzazione (costo / PN)</t>
  </si>
  <si>
    <t>CET Soc. Conc. Energia</t>
  </si>
  <si>
    <t>Firenze</t>
  </si>
  <si>
    <t>Società consortile a responsabilità limitata</t>
  </si>
  <si>
    <t>costo</t>
  </si>
  <si>
    <t>Consorzio Metis Pisa</t>
  </si>
  <si>
    <t>Pisa</t>
  </si>
  <si>
    <t>Consorzio</t>
  </si>
  <si>
    <t>Fondazione Imago 7</t>
  </si>
  <si>
    <t xml:space="preserve">Pisa </t>
  </si>
  <si>
    <t>Fondazione</t>
  </si>
  <si>
    <t>Durata dell'impiego</t>
  </si>
  <si>
    <t>Indeterminata</t>
  </si>
  <si>
    <t>Numero rappresentanti in organi di governo</t>
  </si>
  <si>
    <t>Incarichi di amministratore della società</t>
  </si>
  <si>
    <t>Dott. Volpi Walter - Amministratore Unico del Consorzio</t>
  </si>
  <si>
    <t xml:space="preserve">Dott. Cutajar Roberto - Presidente Consiglio Amministrazione </t>
  </si>
  <si>
    <t>Risultato di esercizio al 31/12/2019</t>
  </si>
  <si>
    <t>Roma</t>
  </si>
  <si>
    <t>Consorzio Incipit</t>
  </si>
  <si>
    <t>Dott. Gomboli Marco Presidente Consiglio Amministrazione</t>
  </si>
  <si>
    <t>Dott. Rossi Paolo - Presidente Consiglio Direttivo</t>
  </si>
  <si>
    <t>Risultato di esercizio al 31/12/2020</t>
  </si>
  <si>
    <t>Risultato di esercizio al 31/12/2021</t>
  </si>
  <si>
    <t>Risultato di esercizio al 31/12/2022</t>
  </si>
  <si>
    <t>Capitale al 31/12/2022</t>
  </si>
  <si>
    <t>Patrimonio netto incluso riserve al 31/12/2022</t>
  </si>
  <si>
    <t>Totale
Attivo al 31/12/2022</t>
  </si>
  <si>
    <t>% di possesso al 31/12/2022</t>
  </si>
  <si>
    <t>Valore partecipazione attribuita a bilancio al 31/12/2022</t>
  </si>
  <si>
    <t>Oneri complessivi gravanti sul Bilancio 2022</t>
  </si>
  <si>
    <t xml:space="preserve">Link sito istituzionale </t>
  </si>
  <si>
    <t xml:space="preserve">Link sito ente "Amministrzione Trasparente" </t>
  </si>
  <si>
    <t>https://www.consorzioenergiatoscana.it</t>
  </si>
  <si>
    <t>https://lnx.consorzioenergiatoscana.it/cet/amm-trasparente/organi-di-indirizzo-politico-amministrativo/</t>
  </si>
  <si>
    <t>https://www.consorziometis.it</t>
  </si>
  <si>
    <t>https://www.consorziometis.it/home/amministrazionetrasparente/amministratore-unico</t>
  </si>
  <si>
    <t>http://www.imago7.eu</t>
  </si>
  <si>
    <t>https://incipit-ped.net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</si>
</sst>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.00_-;\-* #,##0.00_-;_-* \-??_-;_-@_-"/>
    <numFmt numFmtId="173" formatCode="_-* #,##0_-;\-* #,##0_-;_-* \-??_-;_-@_-"/>
    <numFmt numFmtId="174" formatCode="0.000%"/>
    <numFmt numFmtId="175" formatCode="0.0000%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_-* #,##0.0_-;\-* #,##0.0_-;_-* \-??_-;_-@_-"/>
    <numFmt numFmtId="183" formatCode="_-* #,##0.00\ _€_-;\-* #,##0.00\ _€_-;_-* &quot;-&quot;??\ _€_-;_-@_-"/>
    <numFmt numFmtId="184" formatCode="&quot;Sì&quot;;&quot;Sì&quot;;&quot;No&quot;"/>
    <numFmt numFmtId="185" formatCode="&quot;Vero&quot;;&quot;Vero&quot;;&quot;Falso&quot;"/>
    <numFmt numFmtId="186" formatCode="&quot;Attivo&quot;;&quot;Attivo&quot;;&quot;Inattivo&quot;"/>
    <numFmt numFmtId="187" formatCode="[$€-2]\ #.##000_);[Red]\([$€-2]\ #.##000\)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Verdana"/>
      <family val="2"/>
    </font>
    <font>
      <sz val="8"/>
      <name val="Arial"/>
      <family val="2"/>
    </font>
    <font>
      <b/>
      <sz val="9"/>
      <name val="Univers 45 Light"/>
      <family val="0"/>
    </font>
    <font>
      <sz val="11"/>
      <name val="Calibri"/>
      <family val="2"/>
    </font>
    <font>
      <sz val="9"/>
      <color indexed="8"/>
      <name val="Calibri"/>
      <family val="2"/>
    </font>
    <font>
      <sz val="8"/>
      <name val="Verdana"/>
      <family val="2"/>
    </font>
    <font>
      <sz val="9"/>
      <name val="Univers 45 Light"/>
      <family val="0"/>
    </font>
    <font>
      <sz val="10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11.5"/>
      <color indexed="8"/>
      <name val="Arial"/>
      <family val="0"/>
    </font>
    <font>
      <sz val="8.9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MS Sans Serif"/>
      <family val="0"/>
    </font>
    <font>
      <u val="single"/>
      <sz val="10"/>
      <color indexed="30"/>
      <name val="Arial"/>
      <family val="0"/>
    </font>
    <font>
      <b/>
      <sz val="9"/>
      <color indexed="8"/>
      <name val="Univers 45 Light"/>
      <family val="0"/>
    </font>
    <font>
      <u val="single"/>
      <sz val="9"/>
      <color indexed="30"/>
      <name val="Arial"/>
      <family val="0"/>
    </font>
    <font>
      <u val="single"/>
      <sz val="10"/>
      <color indexed="25"/>
      <name val="Arial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rgb="FF0563C1"/>
      <name val="Arial"/>
      <family val="0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MS Sans Serif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Univers 45 Light"/>
      <family val="0"/>
    </font>
    <font>
      <u val="single"/>
      <sz val="9"/>
      <color rgb="FF0563C1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42" fillId="0" borderId="0" applyBorder="0" applyProtection="0">
      <alignment/>
    </xf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170" fontId="0" fillId="0" borderId="0" applyFont="0" applyFill="0" applyBorder="0" applyAlignment="0" applyProtection="0"/>
    <xf numFmtId="0" fontId="1" fillId="0" borderId="0">
      <alignment/>
      <protection/>
    </xf>
    <xf numFmtId="0" fontId="44" fillId="28" borderId="1" applyNumberFormat="0" applyAlignment="0" applyProtection="0"/>
    <xf numFmtId="172" fontId="1" fillId="0" borderId="0">
      <alignment/>
      <protection/>
    </xf>
    <xf numFmtId="169" fontId="0" fillId="0" borderId="0" applyFill="0" applyBorder="0" applyAlignment="0" applyProtection="0"/>
    <xf numFmtId="172" fontId="1" fillId="0" borderId="0">
      <alignment/>
      <protection/>
    </xf>
    <xf numFmtId="0" fontId="4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6" fillId="0" borderId="0" applyBorder="0" applyProtection="0">
      <alignment/>
    </xf>
    <xf numFmtId="0" fontId="3" fillId="0" borderId="0">
      <alignment/>
      <protection/>
    </xf>
    <xf numFmtId="0" fontId="0" fillId="0" borderId="0" applyFill="0">
      <alignment/>
      <protection/>
    </xf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6" fillId="0" borderId="0" xfId="45" applyFont="1">
      <alignment/>
      <protection/>
    </xf>
    <xf numFmtId="0" fontId="5" fillId="33" borderId="10" xfId="52" applyFont="1" applyFill="1" applyBorder="1" applyAlignment="1">
      <alignment horizontal="center" vertical="center" wrapText="1"/>
      <protection/>
    </xf>
    <xf numFmtId="0" fontId="6" fillId="0" borderId="0" xfId="45" applyFont="1" applyAlignment="1">
      <alignment vertical="center"/>
      <protection/>
    </xf>
    <xf numFmtId="0" fontId="5" fillId="33" borderId="11" xfId="52" applyFont="1" applyFill="1" applyBorder="1" applyAlignment="1">
      <alignment horizontal="center" vertical="center" wrapText="1"/>
      <protection/>
    </xf>
    <xf numFmtId="0" fontId="5" fillId="33" borderId="12" xfId="52" applyFont="1" applyFill="1" applyBorder="1" applyAlignment="1">
      <alignment horizontal="center" vertical="center" wrapText="1"/>
      <protection/>
    </xf>
    <xf numFmtId="0" fontId="5" fillId="33" borderId="13" xfId="52" applyFont="1" applyFill="1" applyBorder="1" applyAlignment="1">
      <alignment horizontal="center" vertical="center" wrapText="1"/>
      <protection/>
    </xf>
    <xf numFmtId="0" fontId="6" fillId="0" borderId="0" xfId="45" applyFont="1" applyAlignment="1">
      <alignment horizontal="center"/>
      <protection/>
    </xf>
    <xf numFmtId="0" fontId="6" fillId="0" borderId="0" xfId="45" applyFont="1" applyAlignment="1">
      <alignment/>
      <protection/>
    </xf>
    <xf numFmtId="172" fontId="1" fillId="0" borderId="0" xfId="47">
      <alignment/>
      <protection/>
    </xf>
    <xf numFmtId="171" fontId="6" fillId="0" borderId="0" xfId="45" applyNumberFormat="1" applyFont="1">
      <alignment/>
      <protection/>
    </xf>
    <xf numFmtId="172" fontId="10" fillId="0" borderId="0" xfId="45" applyNumberFormat="1" applyFont="1">
      <alignment/>
      <protection/>
    </xf>
    <xf numFmtId="0" fontId="48" fillId="0" borderId="0" xfId="45" applyFont="1" applyAlignment="1">
      <alignment vertical="center"/>
      <protection/>
    </xf>
    <xf numFmtId="0" fontId="48" fillId="0" borderId="0" xfId="45" applyFont="1">
      <alignment/>
      <protection/>
    </xf>
    <xf numFmtId="49" fontId="8" fillId="0" borderId="13" xfId="55" applyNumberFormat="1" applyFont="1" applyFill="1" applyBorder="1" applyAlignment="1" applyProtection="1">
      <alignment horizontal="left" wrapText="1"/>
      <protection locked="0"/>
    </xf>
    <xf numFmtId="0" fontId="8" fillId="0" borderId="14" xfId="54" applyNumberFormat="1" applyFont="1" applyFill="1" applyBorder="1" applyAlignment="1">
      <alignment horizontal="center"/>
      <protection/>
    </xf>
    <xf numFmtId="4" fontId="8" fillId="0" borderId="15" xfId="55" applyNumberFormat="1" applyFont="1" applyFill="1" applyBorder="1" applyAlignment="1" applyProtection="1">
      <alignment horizontal="center" wrapText="1"/>
      <protection locked="0"/>
    </xf>
    <xf numFmtId="172" fontId="11" fillId="0" borderId="13" xfId="47" applyFont="1" applyFill="1" applyBorder="1">
      <alignment/>
      <protection/>
    </xf>
    <xf numFmtId="9" fontId="9" fillId="0" borderId="16" xfId="54" applyNumberFormat="1" applyFont="1" applyFill="1" applyBorder="1" applyAlignment="1">
      <alignment horizontal="center"/>
      <protection/>
    </xf>
    <xf numFmtId="172" fontId="11" fillId="0" borderId="13" xfId="47" applyFont="1" applyFill="1" applyBorder="1" applyAlignment="1">
      <alignment/>
      <protection/>
    </xf>
    <xf numFmtId="0" fontId="9" fillId="0" borderId="13" xfId="54" applyNumberFormat="1" applyFont="1" applyFill="1" applyBorder="1" applyAlignment="1">
      <alignment horizontal="center"/>
      <protection/>
    </xf>
    <xf numFmtId="0" fontId="6" fillId="0" borderId="13" xfId="45" applyFont="1" applyFill="1" applyBorder="1" applyAlignment="1">
      <alignment horizontal="center"/>
      <protection/>
    </xf>
    <xf numFmtId="172" fontId="6" fillId="0" borderId="13" xfId="47" applyFont="1" applyFill="1" applyBorder="1">
      <alignment/>
      <protection/>
    </xf>
    <xf numFmtId="172" fontId="10" fillId="0" borderId="13" xfId="47" applyFont="1" applyFill="1" applyBorder="1" applyAlignment="1">
      <alignment horizontal="center" wrapText="1"/>
      <protection/>
    </xf>
    <xf numFmtId="0" fontId="8" fillId="0" borderId="17" xfId="54" applyNumberFormat="1" applyFont="1" applyFill="1" applyBorder="1" applyAlignment="1">
      <alignment horizontal="center"/>
      <protection/>
    </xf>
    <xf numFmtId="0" fontId="8" fillId="0" borderId="18" xfId="54" applyNumberFormat="1" applyFont="1" applyFill="1" applyBorder="1" applyAlignment="1">
      <alignment horizontal="left" vertical="center"/>
      <protection/>
    </xf>
    <xf numFmtId="0" fontId="8" fillId="0" borderId="18" xfId="54" applyNumberFormat="1" applyFont="1" applyFill="1" applyBorder="1" applyAlignment="1">
      <alignment horizontal="center"/>
      <protection/>
    </xf>
    <xf numFmtId="0" fontId="8" fillId="0" borderId="13" xfId="54" applyNumberFormat="1" applyFont="1" applyFill="1" applyBorder="1" applyAlignment="1">
      <alignment horizontal="left" vertical="center"/>
      <protection/>
    </xf>
    <xf numFmtId="0" fontId="8" fillId="0" borderId="13" xfId="54" applyNumberFormat="1" applyFont="1" applyFill="1" applyBorder="1" applyAlignment="1">
      <alignment horizontal="center"/>
      <protection/>
    </xf>
    <xf numFmtId="9" fontId="9" fillId="0" borderId="13" xfId="54" applyNumberFormat="1" applyFont="1" applyFill="1" applyBorder="1" applyAlignment="1">
      <alignment horizontal="center"/>
      <protection/>
    </xf>
    <xf numFmtId="172" fontId="7" fillId="0" borderId="13" xfId="47" applyFont="1" applyFill="1" applyBorder="1" applyAlignment="1">
      <alignment/>
      <protection/>
    </xf>
    <xf numFmtId="172" fontId="12" fillId="0" borderId="0" xfId="45" applyNumberFormat="1" applyFont="1" applyFill="1">
      <alignment/>
      <protection/>
    </xf>
    <xf numFmtId="0" fontId="57" fillId="34" borderId="13" xfId="53" applyFont="1" applyFill="1" applyBorder="1" applyAlignment="1">
      <alignment horizontal="center" vertical="center" wrapText="1"/>
    </xf>
    <xf numFmtId="0" fontId="58" fillId="0" borderId="13" xfId="36" applyFont="1" applyBorder="1" applyAlignment="1">
      <alignment horizontal="center" vertical="center" wrapText="1"/>
    </xf>
    <xf numFmtId="0" fontId="42" fillId="0" borderId="13" xfId="36" applyFont="1" applyBorder="1" applyAlignment="1">
      <alignment horizontal="center" vertical="center"/>
    </xf>
    <xf numFmtId="172" fontId="10" fillId="0" borderId="13" xfId="47" applyFont="1" applyFill="1" applyBorder="1" applyAlignment="1">
      <alignment horizontal="center" vertical="center" wrapText="1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xcel Built-in Normal" xfId="45"/>
    <cellStyle name="Input" xfId="46"/>
    <cellStyle name="Comma" xfId="47"/>
    <cellStyle name="Comma [0]" xfId="48"/>
    <cellStyle name="Migliaia 2" xfId="49"/>
    <cellStyle name="Neutrale" xfId="50"/>
    <cellStyle name="Normal 2" xfId="51"/>
    <cellStyle name="Normale 2" xfId="52"/>
    <cellStyle name="Normale 2 2" xfId="53"/>
    <cellStyle name="Normale_Cartel1" xfId="54"/>
    <cellStyle name="Normale_Questionario_SSN_2010" xfId="55"/>
    <cellStyle name="Nota" xfId="56"/>
    <cellStyle name="Output" xfId="57"/>
    <cellStyle name="Percent" xfId="58"/>
    <cellStyle name="Testo avviso" xfId="59"/>
    <cellStyle name="Testo descrittivo" xfId="60"/>
    <cellStyle name="Titolo" xfId="61"/>
    <cellStyle name="Titolo 1" xfId="62"/>
    <cellStyle name="Titolo 2" xfId="63"/>
    <cellStyle name="Titolo 3" xfId="64"/>
    <cellStyle name="Titolo 4" xfId="65"/>
    <cellStyle name="Totale" xfId="66"/>
    <cellStyle name="Valore non valido" xfId="67"/>
    <cellStyle name="Valore valido" xfId="68"/>
    <cellStyle name="Currency" xfId="69"/>
    <cellStyle name="Currency [0]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VALORE PARTECIPAZIONE AL 31/12/2022
</a:t>
            </a:r>
          </a:p>
        </c:rich>
      </c:tx>
      <c:layout>
        <c:manualLayout>
          <c:xMode val="factor"/>
          <c:yMode val="factor"/>
          <c:x val="-0.020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85"/>
          <c:y val="0.49075"/>
          <c:w val="0.3065"/>
          <c:h val="0.282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C.E.T.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Consorzio Metis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Fondazione Imago 7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Consorzio INCIPIT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'ELENCO PARTECIPAZIONI'!$B$4:$B$7</c:f>
              <c:strCache/>
            </c:strRef>
          </c:cat>
          <c:val>
            <c:numRef>
              <c:f>'ELENCO PARTECIPAZIONI'!$N$4:$N$7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425"/>
          <c:y val="0.522"/>
          <c:w val="0.2485"/>
          <c:h val="0.2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447675</xdr:colOff>
      <xdr:row>10</xdr:row>
      <xdr:rowOff>114300</xdr:rowOff>
    </xdr:from>
    <xdr:to>
      <xdr:col>14</xdr:col>
      <xdr:colOff>28575</xdr:colOff>
      <xdr:row>26</xdr:row>
      <xdr:rowOff>152400</xdr:rowOff>
    </xdr:to>
    <xdr:graphicFrame>
      <xdr:nvGraphicFramePr>
        <xdr:cNvPr id="1" name="Grafico 1"/>
        <xdr:cNvGraphicFramePr/>
      </xdr:nvGraphicFramePr>
      <xdr:xfrm>
        <a:off x="5143500" y="4381500"/>
        <a:ext cx="786765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nsorzioenergiatoscana.it/" TargetMode="External" /><Relationship Id="rId2" Type="http://schemas.openxmlformats.org/officeDocument/2006/relationships/hyperlink" Target="https://lnx.consorzioenergiatoscana.it/cet/amm-trasparente/organi-di-indirizzo-politico-amministrativo/" TargetMode="External" /><Relationship Id="rId3" Type="http://schemas.openxmlformats.org/officeDocument/2006/relationships/hyperlink" Target="https://www.consorziometis.it/" TargetMode="External" /><Relationship Id="rId4" Type="http://schemas.openxmlformats.org/officeDocument/2006/relationships/hyperlink" Target="https://www.consorziometis.it/home/amministrazionetrasparente/amministratore-unico" TargetMode="External" /><Relationship Id="rId5" Type="http://schemas.openxmlformats.org/officeDocument/2006/relationships/hyperlink" Target="http://www.imago7.eu/" TargetMode="External" /><Relationship Id="rId6" Type="http://schemas.openxmlformats.org/officeDocument/2006/relationships/hyperlink" Target="https://incipit-ped.net/" TargetMode="External" /><Relationship Id="rId7" Type="http://schemas.openxmlformats.org/officeDocument/2006/relationships/hyperlink" Target="http://www.imago7.eu/" TargetMode="External" /><Relationship Id="rId8" Type="http://schemas.openxmlformats.org/officeDocument/2006/relationships/hyperlink" Target="https://incipit-ped.net/" TargetMode="Externa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C18"/>
  <sheetViews>
    <sheetView showGridLines="0" tabSelected="1" zoomScaleSheetLayoutView="100" zoomScalePageLayoutView="0" workbookViewId="0" topLeftCell="I1">
      <selection activeCell="P18" sqref="P18"/>
    </sheetView>
  </sheetViews>
  <sheetFormatPr defaultColWidth="8.8515625" defaultRowHeight="12.75"/>
  <cols>
    <col min="1" max="1" width="8.421875" style="3" customWidth="1"/>
    <col min="2" max="2" width="22.00390625" style="3" bestFit="1" customWidth="1"/>
    <col min="3" max="3" width="9.00390625" style="7" customWidth="1"/>
    <col min="4" max="4" width="17.28125" style="1" bestFit="1" customWidth="1"/>
    <col min="5" max="5" width="13.7109375" style="1" customWidth="1"/>
    <col min="6" max="7" width="14.140625" style="1" customWidth="1"/>
    <col min="8" max="9" width="14.421875" style="1" customWidth="1"/>
    <col min="10" max="12" width="12.8515625" style="1" customWidth="1"/>
    <col min="13" max="13" width="15.00390625" style="8" customWidth="1"/>
    <col min="14" max="14" width="13.57421875" style="1" customWidth="1"/>
    <col min="15" max="15" width="15.28125" style="1" customWidth="1"/>
    <col min="16" max="16" width="18.7109375" style="1" bestFit="1" customWidth="1"/>
    <col min="17" max="17" width="17.140625" style="1" customWidth="1"/>
    <col min="18" max="18" width="13.421875" style="1" customWidth="1"/>
    <col min="19" max="19" width="16.421875" style="1" customWidth="1"/>
    <col min="20" max="20" width="26.7109375" style="1" customWidth="1"/>
    <col min="21" max="21" width="28.421875" style="1" customWidth="1"/>
    <col min="22" max="28" width="8.8515625" style="1" customWidth="1"/>
    <col min="29" max="29" width="15.57421875" style="1" customWidth="1"/>
    <col min="30" max="16384" width="8.8515625" style="1" customWidth="1"/>
  </cols>
  <sheetData>
    <row r="3" spans="2:21" ht="60">
      <c r="B3" s="4" t="s">
        <v>0</v>
      </c>
      <c r="C3" s="4" t="s">
        <v>1</v>
      </c>
      <c r="D3" s="4" t="s">
        <v>2</v>
      </c>
      <c r="E3" s="2" t="s">
        <v>29</v>
      </c>
      <c r="F3" s="4" t="s">
        <v>3</v>
      </c>
      <c r="G3" s="2" t="s">
        <v>30</v>
      </c>
      <c r="H3" s="2" t="s">
        <v>31</v>
      </c>
      <c r="I3" s="2" t="s">
        <v>21</v>
      </c>
      <c r="J3" s="2" t="s">
        <v>26</v>
      </c>
      <c r="K3" s="2" t="s">
        <v>27</v>
      </c>
      <c r="L3" s="2" t="s">
        <v>28</v>
      </c>
      <c r="M3" s="2" t="s">
        <v>32</v>
      </c>
      <c r="N3" s="2" t="s">
        <v>33</v>
      </c>
      <c r="O3" s="5" t="s">
        <v>4</v>
      </c>
      <c r="P3" s="6" t="s">
        <v>15</v>
      </c>
      <c r="Q3" s="6" t="s">
        <v>17</v>
      </c>
      <c r="R3" s="6" t="s">
        <v>34</v>
      </c>
      <c r="S3" s="6" t="s">
        <v>18</v>
      </c>
      <c r="T3" s="32" t="s">
        <v>35</v>
      </c>
      <c r="U3" s="32" t="s">
        <v>36</v>
      </c>
    </row>
    <row r="4" spans="1:21" s="13" customFormat="1" ht="53.25" customHeight="1">
      <c r="A4" s="12"/>
      <c r="B4" s="14" t="s">
        <v>5</v>
      </c>
      <c r="C4" s="15" t="s">
        <v>6</v>
      </c>
      <c r="D4" s="16" t="s">
        <v>7</v>
      </c>
      <c r="E4" s="17">
        <v>92819</v>
      </c>
      <c r="F4" s="18">
        <v>1</v>
      </c>
      <c r="G4" s="17">
        <v>723018</v>
      </c>
      <c r="H4" s="17">
        <v>2454728</v>
      </c>
      <c r="I4" s="17">
        <v>100027</v>
      </c>
      <c r="J4" s="17">
        <v>74218</v>
      </c>
      <c r="K4" s="17">
        <v>71139</v>
      </c>
      <c r="L4" s="17">
        <v>51450</v>
      </c>
      <c r="M4" s="19">
        <f>(N4/E4)*100</f>
        <v>0.5720811471789181</v>
      </c>
      <c r="N4" s="17">
        <v>531</v>
      </c>
      <c r="O4" s="20" t="s">
        <v>8</v>
      </c>
      <c r="P4" s="21" t="s">
        <v>16</v>
      </c>
      <c r="Q4" s="22">
        <v>0</v>
      </c>
      <c r="R4" s="17">
        <v>7828.44</v>
      </c>
      <c r="S4" s="23" t="s">
        <v>24</v>
      </c>
      <c r="T4" s="33" t="s">
        <v>37</v>
      </c>
      <c r="U4" s="33" t="s">
        <v>38</v>
      </c>
    </row>
    <row r="5" spans="1:21" s="13" customFormat="1" ht="51">
      <c r="A5" s="12"/>
      <c r="B5" s="14" t="s">
        <v>9</v>
      </c>
      <c r="C5" s="15" t="s">
        <v>10</v>
      </c>
      <c r="D5" s="24" t="s">
        <v>11</v>
      </c>
      <c r="E5" s="17">
        <v>99418</v>
      </c>
      <c r="F5" s="18">
        <v>1</v>
      </c>
      <c r="G5" s="17">
        <v>1964366</v>
      </c>
      <c r="H5" s="17">
        <v>3828427</v>
      </c>
      <c r="I5" s="17">
        <v>203127</v>
      </c>
      <c r="J5" s="17">
        <v>268042</v>
      </c>
      <c r="K5" s="17">
        <v>238414</v>
      </c>
      <c r="L5" s="17">
        <v>148847.25</v>
      </c>
      <c r="M5" s="19">
        <f>(N5/E5)*100</f>
        <v>9.090909090909092</v>
      </c>
      <c r="N5" s="17">
        <v>9038</v>
      </c>
      <c r="O5" s="20" t="s">
        <v>8</v>
      </c>
      <c r="P5" s="21" t="s">
        <v>16</v>
      </c>
      <c r="Q5" s="22">
        <v>0</v>
      </c>
      <c r="R5" s="17">
        <f>981012+8000</f>
        <v>989012</v>
      </c>
      <c r="S5" s="35" t="s">
        <v>19</v>
      </c>
      <c r="T5" s="34" t="s">
        <v>39</v>
      </c>
      <c r="U5" s="33" t="s">
        <v>40</v>
      </c>
    </row>
    <row r="6" spans="2:21" ht="64.5">
      <c r="B6" s="25" t="s">
        <v>12</v>
      </c>
      <c r="C6" s="26" t="s">
        <v>13</v>
      </c>
      <c r="D6" s="24" t="s">
        <v>14</v>
      </c>
      <c r="E6" s="17">
        <v>984005</v>
      </c>
      <c r="F6" s="18">
        <v>0.6</v>
      </c>
      <c r="G6" s="17">
        <v>984005</v>
      </c>
      <c r="H6" s="17">
        <v>2572547</v>
      </c>
      <c r="I6" s="17">
        <v>0</v>
      </c>
      <c r="J6" s="17">
        <v>0</v>
      </c>
      <c r="K6" s="17">
        <v>0</v>
      </c>
      <c r="L6" s="17">
        <v>0</v>
      </c>
      <c r="M6" s="19">
        <f>(N6/E6)*100</f>
        <v>10.803333316395749</v>
      </c>
      <c r="N6" s="17">
        <v>106305.34</v>
      </c>
      <c r="O6" s="20" t="s">
        <v>8</v>
      </c>
      <c r="P6" s="21" t="s">
        <v>16</v>
      </c>
      <c r="Q6" s="22">
        <v>0</v>
      </c>
      <c r="R6" s="17">
        <v>104000</v>
      </c>
      <c r="S6" s="23" t="s">
        <v>20</v>
      </c>
      <c r="T6" s="34" t="s">
        <v>41</v>
      </c>
      <c r="U6" s="34" t="s">
        <v>41</v>
      </c>
    </row>
    <row r="7" spans="2:21" ht="39">
      <c r="B7" s="27" t="s">
        <v>23</v>
      </c>
      <c r="C7" s="28" t="s">
        <v>22</v>
      </c>
      <c r="D7" s="28" t="s">
        <v>11</v>
      </c>
      <c r="E7" s="17">
        <v>85000</v>
      </c>
      <c r="F7" s="29">
        <v>1</v>
      </c>
      <c r="G7" s="17">
        <v>1242556</v>
      </c>
      <c r="H7" s="17">
        <v>1801543</v>
      </c>
      <c r="I7" s="17">
        <v>75701</v>
      </c>
      <c r="J7" s="17">
        <v>139591</v>
      </c>
      <c r="K7" s="17">
        <v>127090</v>
      </c>
      <c r="L7" s="17">
        <v>75199</v>
      </c>
      <c r="M7" s="30">
        <f>(N7/E7)*100</f>
        <v>5.88235294117647</v>
      </c>
      <c r="N7" s="17">
        <v>5000</v>
      </c>
      <c r="O7" s="20" t="s">
        <v>8</v>
      </c>
      <c r="P7" s="21" t="s">
        <v>16</v>
      </c>
      <c r="Q7" s="22">
        <v>0</v>
      </c>
      <c r="R7" s="17">
        <v>4000</v>
      </c>
      <c r="S7" s="23" t="s">
        <v>25</v>
      </c>
      <c r="T7" s="34" t="s">
        <v>42</v>
      </c>
      <c r="U7" s="34" t="s">
        <v>42</v>
      </c>
    </row>
    <row r="8" spans="5:14" ht="15">
      <c r="E8" s="11"/>
      <c r="F8" s="11"/>
      <c r="G8" s="11"/>
      <c r="H8" s="11"/>
      <c r="I8" s="11"/>
      <c r="J8" s="11"/>
      <c r="K8" s="11"/>
      <c r="L8" s="11"/>
      <c r="M8" s="11"/>
      <c r="N8" s="31">
        <f>SUM(N4:N7)</f>
        <v>120874.34</v>
      </c>
    </row>
    <row r="11" ht="15">
      <c r="AC11" s="9">
        <v>99418</v>
      </c>
    </row>
    <row r="12" ht="15">
      <c r="AC12" s="9">
        <v>404954.14</v>
      </c>
    </row>
    <row r="13" ht="15">
      <c r="AC13" s="9">
        <v>215313.48</v>
      </c>
    </row>
    <row r="14" ht="15">
      <c r="AC14" s="9">
        <f>SUM(AC11:AC13)</f>
        <v>719685.62</v>
      </c>
    </row>
    <row r="16" ht="15">
      <c r="P16" s="9"/>
    </row>
    <row r="18" ht="15">
      <c r="P18" s="10"/>
    </row>
  </sheetData>
  <sheetProtection selectLockedCells="1" selectUnlockedCells="1"/>
  <dataValidations count="1">
    <dataValidation type="list" allowBlank="1" showInputMessage="1" showErrorMessage="1" sqref="D4">
      <formula1>#REF!</formula1>
    </dataValidation>
  </dataValidations>
  <hyperlinks>
    <hyperlink ref="T4" r:id="rId1" display="https://www.consorzioenergiatoscana.it"/>
    <hyperlink ref="U4" r:id="rId2" display="https://lnx.consorzioenergiatoscana.it/cet/amm-trasparente/organi-di-indirizzo-politico-amministrativo/"/>
    <hyperlink ref="T5" r:id="rId3" display="https://www.consorziometis.it"/>
    <hyperlink ref="U5" r:id="rId4" display="https://www.consorziometis.it/home/amministrazionetrasparente/amministratore-unico"/>
    <hyperlink ref="T6" r:id="rId5" display="http://www.imago7.eu"/>
    <hyperlink ref="T7" r:id="rId6" display="https://incipit-ped.net"/>
    <hyperlink ref="U6" r:id="rId7" display="http://www.imago7.eu"/>
    <hyperlink ref="U7" r:id="rId8" display="https://incipit-ped.net"/>
  </hyperlinks>
  <printOptions/>
  <pageMargins left="0.7086614173228347" right="0.7086614173228347" top="0.5511811023622047" bottom="0.5511811023622047" header="0.5118110236220472" footer="0.2362204724409449"/>
  <pageSetup fitToHeight="0" fitToWidth="1" horizontalDpi="600" verticalDpi="600" orientation="landscape" paperSize="9" scale="48" r:id="rId10"/>
  <headerFooter alignWithMargins="0">
    <oddHeader>&amp;C&amp;"Arial,Grassetto"&amp;14PARTECIPAZIONI AL 31/12/2021</oddHeader>
  </headerFooter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Bigi</dc:creator>
  <cp:keywords/>
  <dc:description/>
  <cp:lastModifiedBy>Bruno Manno</cp:lastModifiedBy>
  <cp:lastPrinted>2023-04-03T12:41:52Z</cp:lastPrinted>
  <dcterms:created xsi:type="dcterms:W3CDTF">2013-10-14T09:00:40Z</dcterms:created>
  <dcterms:modified xsi:type="dcterms:W3CDTF">2023-04-19T09:04:06Z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